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7800"/>
  </bookViews>
  <sheets>
    <sheet name="OPĆI DIO" sheetId="1" r:id="rId1"/>
  </sheets>
  <externalReferences>
    <externalReference r:id="rId2"/>
  </externalReferences>
  <definedNames>
    <definedName name="_xlnm.Print_Area" localSheetId="0">'OPĆI DIO'!$A$2:$H$27</definedName>
  </definedNames>
  <calcPr calcId="14562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F10" i="1"/>
  <c r="G10" i="1"/>
  <c r="H10" i="1"/>
  <c r="I10" i="1"/>
  <c r="F23" i="1"/>
  <c r="G23" i="1"/>
  <c r="H23" i="1"/>
  <c r="H13" i="1" l="1"/>
  <c r="H25" i="1" s="1"/>
  <c r="G13" i="1"/>
  <c r="G25" i="1" s="1"/>
  <c r="F13" i="1"/>
  <c r="F25" i="1" s="1"/>
</calcChain>
</file>

<file path=xl/sharedStrings.xml><?xml version="1.0" encoding="utf-8"?>
<sst xmlns="http://schemas.openxmlformats.org/spreadsheetml/2006/main" count="27" uniqueCount="21">
  <si>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</si>
  <si>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</si>
  <si>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</si>
  <si>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</si>
  <si>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</si>
  <si>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2024.</t>
  </si>
  <si>
    <t>Projekcija plana
za 2023.</t>
  </si>
  <si>
    <t>Prijedlog plana 
za 2022.</t>
  </si>
  <si>
    <t>OBAVEZNO PROCIJENITI MANJAK IZ PRORAČUNA NA KRAJU 2021</t>
  </si>
  <si>
    <t>MANJAK IZ GRADSKOG PRORAČUNA</t>
  </si>
  <si>
    <t>VIŠAK/MANJAK IZ PRETHODNE(IH) GODINE KOJI ĆE SE POKRITI/RASPOREDITI</t>
  </si>
  <si>
    <t>UKUPAN DONOS VIŠKA/MANJKA PRIHODA IZ PRETHODNE(IH) GODINA</t>
  </si>
  <si>
    <t>RAZLIKA - VIŠAK / MANJAK PRIHODA UKUPNO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</si>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</sst>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4" fontId="1" fillId="0" borderId="0" xfId="0" applyNumberFormat="1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>
      <alignment horizontal="right" wrapText="1"/>
      <protection locked="0"/>
    </xf>
    <xf numFmtId="3" fontId="7" fillId="3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3" xfId="0" quotePrefix="1" applyNumberFormat="1" applyFont="1" applyFill="1" applyBorder="1" applyAlignment="1" applyProtection="1">
      <alignment horizontal="right"/>
      <protection locked="0"/>
    </xf>
    <xf numFmtId="3" fontId="7" fillId="4" borderId="1" xfId="0" applyNumberFormat="1" applyFont="1" applyFill="1" applyBorder="1" applyAlignment="1" applyProtection="1">
      <alignment horizontal="right" wrapText="1"/>
      <protection locked="0"/>
    </xf>
    <xf numFmtId="3" fontId="7" fillId="4" borderId="3" xfId="0" quotePrefix="1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</xf>
    <xf numFmtId="3" fontId="1" fillId="0" borderId="0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righ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11" fillId="2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7" fillId="4" borderId="3" xfId="0" applyNumberFormat="1" applyFont="1" applyFill="1" applyBorder="1" applyAlignment="1" applyProtection="1">
      <alignment horizontal="left" wrapText="1"/>
    </xf>
    <xf numFmtId="0" fontId="7" fillId="4" borderId="2" xfId="0" applyNumberFormat="1" applyFont="1" applyFill="1" applyBorder="1" applyAlignment="1" applyProtection="1">
      <alignment horizontal="left" wrapText="1"/>
    </xf>
    <xf numFmtId="0" fontId="7" fillId="4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quotePrefix="1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tarovic/AppData/Local/Microsoft/Windows/INetCache/Content.Outlook/0WXGOX5C/PLAN%20I%20PROJEKCIJE%20OSNOVNE%20&#352;KOLE%20PLAN%20PRIHODA%20I%20RASHODA%20O&#352;%202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 2022"/>
      <sheetName val="RASHODI 2022"/>
      <sheetName val="PRIHODI PROJ. 2023"/>
      <sheetName val="RASHODI PROJ. 2023"/>
      <sheetName val="PRIHODI PROJ. 2024"/>
      <sheetName val="RASHODI PROJ. 2024"/>
    </sheetNames>
    <sheetDataSet>
      <sheetData sheetId="0">
        <row r="134">
          <cell r="C134">
            <v>0</v>
          </cell>
        </row>
      </sheetData>
      <sheetData sheetId="1">
        <row r="195">
          <cell r="D19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Normal="100" zoomScaleSheetLayoutView="80" workbookViewId="0">
      <selection activeCell="F12" sqref="F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7.42578125" style="2" customWidth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43"/>
      <c r="B2" s="43"/>
      <c r="C2" s="43"/>
      <c r="D2" s="43"/>
      <c r="E2" s="43"/>
      <c r="F2" s="43"/>
      <c r="G2" s="43"/>
      <c r="H2" s="43"/>
    </row>
    <row r="3" spans="1:10" ht="48" customHeight="1" x14ac:dyDescent="0.2">
      <c r="A3" s="44" t="s">
        <v>20</v>
      </c>
      <c r="B3" s="44"/>
      <c r="C3" s="44"/>
      <c r="D3" s="44"/>
      <c r="E3" s="44"/>
      <c r="F3" s="44"/>
      <c r="G3" s="44"/>
      <c r="H3" s="44"/>
    </row>
    <row r="4" spans="1:10" s="39" customFormat="1" ht="26.25" customHeight="1" x14ac:dyDescent="0.2">
      <c r="A4" s="44" t="s">
        <v>19</v>
      </c>
      <c r="B4" s="44"/>
      <c r="C4" s="44"/>
      <c r="D4" s="44"/>
      <c r="E4" s="44"/>
      <c r="F4" s="44"/>
      <c r="G4" s="45"/>
      <c r="H4" s="45"/>
      <c r="I4" s="40"/>
    </row>
    <row r="5" spans="1:10" ht="15.75" customHeight="1" x14ac:dyDescent="0.25">
      <c r="A5" s="38"/>
      <c r="B5" s="10"/>
      <c r="C5" s="10"/>
      <c r="D5" s="10"/>
      <c r="E5" s="10"/>
    </row>
    <row r="6" spans="1:10" ht="27.75" customHeight="1" x14ac:dyDescent="0.25">
      <c r="A6" s="22"/>
      <c r="B6" s="21"/>
      <c r="C6" s="21"/>
      <c r="D6" s="20"/>
      <c r="E6" s="19"/>
      <c r="F6" s="18" t="s">
        <v>7</v>
      </c>
      <c r="G6" s="18" t="s">
        <v>6</v>
      </c>
      <c r="H6" s="17" t="s">
        <v>5</v>
      </c>
      <c r="I6" s="37"/>
    </row>
    <row r="7" spans="1:10" ht="27.75" customHeight="1" x14ac:dyDescent="0.25">
      <c r="A7" s="46" t="s">
        <v>18</v>
      </c>
      <c r="B7" s="47"/>
      <c r="C7" s="47"/>
      <c r="D7" s="47"/>
      <c r="E7" s="48"/>
      <c r="F7" s="15">
        <f>+F8+F9</f>
        <v>10196000</v>
      </c>
      <c r="G7" s="15">
        <f>G8+G9</f>
        <v>10592000</v>
      </c>
      <c r="H7" s="15">
        <f>+H8+H9</f>
        <v>10950000</v>
      </c>
      <c r="I7" s="36">
        <f>'[1]PRIHODI 2022'!C134</f>
        <v>0</v>
      </c>
    </row>
    <row r="8" spans="1:10" ht="22.5" customHeight="1" x14ac:dyDescent="0.25">
      <c r="A8" s="49" t="s">
        <v>17</v>
      </c>
      <c r="B8" s="50"/>
      <c r="C8" s="50"/>
      <c r="D8" s="50"/>
      <c r="E8" s="42"/>
      <c r="F8" s="33">
        <v>10192000</v>
      </c>
      <c r="G8" s="33">
        <v>10588000</v>
      </c>
      <c r="H8" s="33">
        <v>10946000</v>
      </c>
      <c r="J8" s="4"/>
    </row>
    <row r="9" spans="1:10" ht="22.15" customHeight="1" x14ac:dyDescent="0.25">
      <c r="A9" s="41" t="s">
        <v>16</v>
      </c>
      <c r="B9" s="42"/>
      <c r="C9" s="42"/>
      <c r="D9" s="42"/>
      <c r="E9" s="42"/>
      <c r="F9" s="33">
        <v>4000</v>
      </c>
      <c r="G9" s="33">
        <v>4000</v>
      </c>
      <c r="H9" s="33">
        <v>4000</v>
      </c>
      <c r="J9" s="4"/>
    </row>
    <row r="10" spans="1:10" ht="22.5" customHeight="1" x14ac:dyDescent="0.25">
      <c r="A10" s="35" t="s">
        <v>15</v>
      </c>
      <c r="B10" s="34"/>
      <c r="C10" s="34"/>
      <c r="D10" s="34"/>
      <c r="E10" s="34"/>
      <c r="F10" s="15">
        <f>+F11+F12</f>
        <v>10196000</v>
      </c>
      <c r="G10" s="15">
        <f>+G11+G12</f>
        <v>10592000</v>
      </c>
      <c r="H10" s="15">
        <f>+H11+H12</f>
        <v>10950000</v>
      </c>
      <c r="I10" s="23">
        <f>'[1]RASHODI 2022'!D195</f>
        <v>0</v>
      </c>
      <c r="J10" s="4"/>
    </row>
    <row r="11" spans="1:10" ht="22.5" customHeight="1" x14ac:dyDescent="0.25">
      <c r="A11" s="60" t="s">
        <v>14</v>
      </c>
      <c r="B11" s="50"/>
      <c r="C11" s="50"/>
      <c r="D11" s="50"/>
      <c r="E11" s="61"/>
      <c r="F11" s="33">
        <v>9873000</v>
      </c>
      <c r="G11" s="33">
        <v>10256000</v>
      </c>
      <c r="H11" s="32">
        <v>10604000</v>
      </c>
      <c r="I11" s="31"/>
      <c r="J11" s="4"/>
    </row>
    <row r="12" spans="1:10" ht="22.5" customHeight="1" x14ac:dyDescent="0.25">
      <c r="A12" s="62" t="s">
        <v>13</v>
      </c>
      <c r="B12" s="42"/>
      <c r="C12" s="42"/>
      <c r="D12" s="42"/>
      <c r="E12" s="42"/>
      <c r="F12" s="16">
        <v>323000</v>
      </c>
      <c r="G12" s="16">
        <v>336000</v>
      </c>
      <c r="H12" s="32">
        <v>346000</v>
      </c>
      <c r="I12" s="31"/>
      <c r="J12" s="4"/>
    </row>
    <row r="13" spans="1:10" ht="22.5" customHeight="1" x14ac:dyDescent="0.25">
      <c r="A13" s="63" t="s">
        <v>12</v>
      </c>
      <c r="B13" s="47"/>
      <c r="C13" s="47"/>
      <c r="D13" s="47"/>
      <c r="E13" s="47"/>
      <c r="F13" s="30">
        <f>+F7-F10</f>
        <v>0</v>
      </c>
      <c r="G13" s="30">
        <f>+G7-G10</f>
        <v>0</v>
      </c>
      <c r="H13" s="30">
        <f>+H7-H10</f>
        <v>0</v>
      </c>
      <c r="J13" s="4"/>
    </row>
    <row r="14" spans="1:10" ht="25.5" customHeight="1" x14ac:dyDescent="0.2">
      <c r="A14" s="44"/>
      <c r="B14" s="58"/>
      <c r="C14" s="58"/>
      <c r="D14" s="58"/>
      <c r="E14" s="58"/>
      <c r="F14" s="59"/>
      <c r="G14" s="59"/>
      <c r="H14" s="59"/>
    </row>
    <row r="15" spans="1:10" ht="27.75" customHeight="1" x14ac:dyDescent="0.25">
      <c r="A15" s="22"/>
      <c r="B15" s="21"/>
      <c r="C15" s="21"/>
      <c r="D15" s="20"/>
      <c r="E15" s="19"/>
      <c r="F15" s="18" t="s">
        <v>7</v>
      </c>
      <c r="G15" s="18" t="s">
        <v>6</v>
      </c>
      <c r="H15" s="17" t="s">
        <v>5</v>
      </c>
      <c r="J15" s="4"/>
    </row>
    <row r="16" spans="1:10" ht="30.75" customHeight="1" x14ac:dyDescent="0.25">
      <c r="A16" s="51" t="s">
        <v>11</v>
      </c>
      <c r="B16" s="52"/>
      <c r="C16" s="52"/>
      <c r="D16" s="52"/>
      <c r="E16" s="53"/>
      <c r="F16" s="29"/>
      <c r="G16" s="29"/>
      <c r="H16" s="28"/>
      <c r="J16" s="4"/>
    </row>
    <row r="17" spans="1:11" ht="34.5" customHeight="1" x14ac:dyDescent="0.25">
      <c r="A17" s="54" t="s">
        <v>10</v>
      </c>
      <c r="B17" s="55"/>
      <c r="C17" s="55"/>
      <c r="D17" s="55"/>
      <c r="E17" s="56"/>
      <c r="F17" s="27"/>
      <c r="G17" s="27"/>
      <c r="H17" s="26"/>
      <c r="I17" s="23"/>
      <c r="J17" s="4"/>
    </row>
    <row r="18" spans="1:11" ht="34.5" customHeight="1" x14ac:dyDescent="0.25">
      <c r="A18" s="64" t="s">
        <v>9</v>
      </c>
      <c r="B18" s="65"/>
      <c r="C18" s="65"/>
      <c r="D18" s="65"/>
      <c r="E18" s="66"/>
      <c r="F18" s="25">
        <v>280000</v>
      </c>
      <c r="G18" s="25">
        <v>290000</v>
      </c>
      <c r="H18" s="24">
        <v>301000</v>
      </c>
      <c r="I18" s="23" t="s">
        <v>8</v>
      </c>
      <c r="J18" s="4"/>
    </row>
    <row r="19" spans="1:11" s="8" customFormat="1" ht="25.5" customHeight="1" x14ac:dyDescent="0.25">
      <c r="A19" s="57"/>
      <c r="B19" s="58"/>
      <c r="C19" s="58"/>
      <c r="D19" s="58"/>
      <c r="E19" s="58"/>
      <c r="F19" s="59"/>
      <c r="G19" s="59"/>
      <c r="H19" s="59"/>
      <c r="I19" s="9"/>
      <c r="J19" s="13"/>
    </row>
    <row r="20" spans="1:11" s="8" customFormat="1" ht="27.75" customHeight="1" x14ac:dyDescent="0.25">
      <c r="A20" s="22"/>
      <c r="B20" s="21"/>
      <c r="C20" s="21"/>
      <c r="D20" s="20"/>
      <c r="E20" s="19"/>
      <c r="F20" s="18" t="s">
        <v>7</v>
      </c>
      <c r="G20" s="18" t="s">
        <v>6</v>
      </c>
      <c r="H20" s="17" t="s">
        <v>5</v>
      </c>
      <c r="I20" s="9"/>
      <c r="J20" s="13"/>
      <c r="K20" s="13"/>
    </row>
    <row r="21" spans="1:11" s="8" customFormat="1" ht="22.5" customHeight="1" x14ac:dyDescent="0.25">
      <c r="A21" s="49" t="s">
        <v>4</v>
      </c>
      <c r="B21" s="50"/>
      <c r="C21" s="50"/>
      <c r="D21" s="50"/>
      <c r="E21" s="50"/>
      <c r="F21" s="16"/>
      <c r="G21" s="16"/>
      <c r="H21" s="16"/>
      <c r="I21" s="9"/>
      <c r="J21" s="13"/>
    </row>
    <row r="22" spans="1:11" s="8" customFormat="1" ht="33.75" customHeight="1" x14ac:dyDescent="0.25">
      <c r="A22" s="49" t="s">
        <v>3</v>
      </c>
      <c r="B22" s="50"/>
      <c r="C22" s="50"/>
      <c r="D22" s="50"/>
      <c r="E22" s="50"/>
      <c r="F22" s="16"/>
      <c r="G22" s="16"/>
      <c r="H22" s="16"/>
      <c r="I22" s="9"/>
    </row>
    <row r="23" spans="1:11" s="8" customFormat="1" ht="22.5" customHeight="1" x14ac:dyDescent="0.25">
      <c r="A23" s="63" t="s">
        <v>2</v>
      </c>
      <c r="B23" s="47"/>
      <c r="C23" s="47"/>
      <c r="D23" s="47"/>
      <c r="E23" s="47"/>
      <c r="F23" s="15">
        <f>F21-F22</f>
        <v>0</v>
      </c>
      <c r="G23" s="15">
        <f>G21-G22</f>
        <v>0</v>
      </c>
      <c r="H23" s="15">
        <f>H21-H22</f>
        <v>0</v>
      </c>
      <c r="I23" s="9"/>
      <c r="J23" s="14"/>
      <c r="K23" s="13"/>
    </row>
    <row r="24" spans="1:11" s="8" customFormat="1" ht="25.5" customHeight="1" x14ac:dyDescent="0.25">
      <c r="A24" s="57"/>
      <c r="B24" s="58"/>
      <c r="C24" s="58"/>
      <c r="D24" s="58"/>
      <c r="E24" s="58"/>
      <c r="F24" s="59"/>
      <c r="G24" s="59"/>
      <c r="H24" s="59"/>
      <c r="I24" s="9"/>
    </row>
    <row r="25" spans="1:11" s="8" customFormat="1" ht="22.5" customHeight="1" x14ac:dyDescent="0.25">
      <c r="A25" s="60" t="s">
        <v>1</v>
      </c>
      <c r="B25" s="50"/>
      <c r="C25" s="50"/>
      <c r="D25" s="50"/>
      <c r="E25" s="50"/>
      <c r="F25" s="12">
        <f>IF((F13+F17+F23)&lt;&gt;0,"NESLAGANJE ZBROJA",(F13+F17+F23))</f>
        <v>0</v>
      </c>
      <c r="G25" s="12">
        <f>IF((G13+G17+G23)&lt;&gt;0,"NESLAGANJE ZBROJA",(G13+G17+G23))</f>
        <v>0</v>
      </c>
      <c r="H25" s="12">
        <f>IF((H13+H17+H23)&lt;&gt;0,"NESLAGANJE ZBROJA",(H13+H17+H23))</f>
        <v>0</v>
      </c>
      <c r="I25" s="9"/>
    </row>
    <row r="26" spans="1:11" s="8" customFormat="1" ht="18" customHeight="1" x14ac:dyDescent="0.25">
      <c r="A26" s="11"/>
      <c r="B26" s="10"/>
      <c r="C26" s="10"/>
      <c r="D26" s="10"/>
      <c r="E26" s="10"/>
      <c r="I26" s="9"/>
    </row>
    <row r="27" spans="1:11" ht="42" customHeight="1" x14ac:dyDescent="0.25">
      <c r="A27" s="67" t="s">
        <v>0</v>
      </c>
      <c r="B27" s="68"/>
      <c r="C27" s="68"/>
      <c r="D27" s="68"/>
      <c r="E27" s="68"/>
      <c r="F27" s="68"/>
      <c r="G27" s="68"/>
      <c r="H27" s="68"/>
    </row>
    <row r="28" spans="1:11" x14ac:dyDescent="0.2">
      <c r="E28" s="7"/>
    </row>
    <row r="32" spans="1:11" x14ac:dyDescent="0.2">
      <c r="F32" s="4"/>
      <c r="G32" s="4"/>
      <c r="H32" s="4"/>
    </row>
    <row r="33" spans="5:8" x14ac:dyDescent="0.2">
      <c r="F33" s="4"/>
      <c r="G33" s="4"/>
      <c r="H33" s="4"/>
    </row>
    <row r="34" spans="5:8" x14ac:dyDescent="0.2">
      <c r="E34" s="5"/>
      <c r="F34" s="6"/>
      <c r="G34" s="6"/>
      <c r="H34" s="6"/>
    </row>
    <row r="35" spans="5:8" x14ac:dyDescent="0.2">
      <c r="E35" s="5"/>
      <c r="F35" s="4"/>
      <c r="G35" s="4"/>
      <c r="H35" s="4"/>
    </row>
    <row r="36" spans="5:8" x14ac:dyDescent="0.2">
      <c r="E36" s="5"/>
      <c r="F36" s="4"/>
      <c r="G36" s="4"/>
      <c r="H36" s="4"/>
    </row>
    <row r="37" spans="5:8" x14ac:dyDescent="0.2">
      <c r="E37" s="5"/>
      <c r="F37" s="4"/>
      <c r="G37" s="4"/>
      <c r="H37" s="4"/>
    </row>
    <row r="38" spans="5:8" x14ac:dyDescent="0.2">
      <c r="E38" s="5"/>
      <c r="F38" s="4"/>
      <c r="G38" s="4"/>
      <c r="H38" s="4"/>
    </row>
    <row r="39" spans="5:8" x14ac:dyDescent="0.2">
      <c r="E39" s="5"/>
    </row>
    <row r="44" spans="5:8" x14ac:dyDescent="0.2">
      <c r="F44" s="4"/>
    </row>
    <row r="45" spans="5:8" x14ac:dyDescent="0.2">
      <c r="F45" s="4"/>
    </row>
    <row r="46" spans="5:8" x14ac:dyDescent="0.2">
      <c r="F46" s="4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</vt:lpstr>
      <vt:lpstr>'OPĆI DIO'!Podrucje_ispisa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Tatarović</dc:creator>
  <cp:lastModifiedBy>Sanja Margetić</cp:lastModifiedBy>
  <dcterms:created xsi:type="dcterms:W3CDTF">2021-10-22T06:58:59Z</dcterms:created>
  <dcterms:modified xsi:type="dcterms:W3CDTF">2021-12-22T06:43:23Z</dcterms:modified>
</cp:coreProperties>
</file>